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<sst xmlns="http://schemas.openxmlformats.org/spreadsheetml/2006/main" count="59" uniqueCount="47">
  <si>
    <t xml:space="preserve">Obliczenia współczynnika strat liniowych</t>
  </si>
  <si>
    <t xml:space="preserve">Krok 1 </t>
  </si>
  <si>
    <t xml:space="preserve">Dane do obliczeń</t>
  </si>
  <si>
    <t xml:space="preserve">Przepływ</t>
  </si>
  <si>
    <t xml:space="preserve">Q</t>
  </si>
  <si>
    <t xml:space="preserve">m3/h</t>
  </si>
  <si>
    <t xml:space="preserve">Średnica wewnętrzna rurociągu</t>
  </si>
  <si>
    <t xml:space="preserve">d</t>
  </si>
  <si>
    <t xml:space="preserve">mm</t>
  </si>
  <si>
    <t xml:space="preserve">Chropowatość rurociągu (bezwzględna)</t>
  </si>
  <si>
    <t xml:space="preserve">k</t>
  </si>
  <si>
    <t xml:space="preserve">Lepkość kinematyczna cieczy</t>
  </si>
  <si>
    <t xml:space="preserve">n</t>
  </si>
  <si>
    <t xml:space="preserve">cSt</t>
  </si>
  <si>
    <t xml:space="preserve">Długość rurociągu</t>
  </si>
  <si>
    <t xml:space="preserve">L</t>
  </si>
  <si>
    <t xml:space="preserve">m</t>
  </si>
  <si>
    <t xml:space="preserve">Krok 2 </t>
  </si>
  <si>
    <t xml:space="preserve">Przeliczenie danych na układ jednostek SI</t>
  </si>
  <si>
    <t xml:space="preserve">m3/s</t>
  </si>
  <si>
    <t xml:space="preserve">m2/s</t>
  </si>
  <si>
    <t xml:space="preserve">Krok 3 </t>
  </si>
  <si>
    <t xml:space="preserve">Obliczenia wstępne</t>
  </si>
  <si>
    <t xml:space="preserve">Pole przekroju rurociągu</t>
  </si>
  <si>
    <t xml:space="preserve">A</t>
  </si>
  <si>
    <t xml:space="preserve">m2</t>
  </si>
  <si>
    <t xml:space="preserve">Prędkość cieczy w rurociągu</t>
  </si>
  <si>
    <t xml:space="preserve">v</t>
  </si>
  <si>
    <t xml:space="preserve">m/s</t>
  </si>
  <si>
    <t xml:space="preserve">Chropowatość względna</t>
  </si>
  <si>
    <t xml:space="preserve">e</t>
  </si>
  <si>
    <t xml:space="preserve">Liczba Reynoldsa</t>
  </si>
  <si>
    <t xml:space="preserve">Re</t>
  </si>
  <si>
    <t xml:space="preserve">Chropowatość graniczna</t>
  </si>
  <si>
    <r>
      <rPr>
        <i val="true"/>
        <sz val="10"/>
        <rFont val="Arial"/>
        <family val="2"/>
        <charset val="238"/>
      </rPr>
      <t xml:space="preserve">e</t>
    </r>
    <r>
      <rPr>
        <i val="true"/>
        <sz val="8"/>
        <rFont val="Arial"/>
        <family val="2"/>
        <charset val="238"/>
      </rPr>
      <t xml:space="preserve">gr</t>
    </r>
  </si>
  <si>
    <t xml:space="preserve">Krok 4 </t>
  </si>
  <si>
    <t xml:space="preserve">Sprawdzenie czy rurociąg jest hydraulicznie gładki</t>
  </si>
  <si>
    <t xml:space="preserve">Rurociąg hydraulicznie gładki</t>
  </si>
  <si>
    <t xml:space="preserve">Krok 5 </t>
  </si>
  <si>
    <t xml:space="preserve">Obliczenia współczynnika strat ze wzoru Swamee-Jain</t>
  </si>
  <si>
    <t xml:space="preserve">Wzór Swamee-Jain nie jest uwikłany</t>
  </si>
  <si>
    <t xml:space="preserve">Współczynnik strat liniowych</t>
  </si>
  <si>
    <t xml:space="preserve"></t>
  </si>
  <si>
    <t xml:space="preserve">Krok 6 </t>
  </si>
  <si>
    <t xml:space="preserve">Obliczenia strat rurociągu</t>
  </si>
  <si>
    <t xml:space="preserve">Strata liniowa w rurociągu</t>
  </si>
  <si>
    <r>
      <rPr>
        <i val="true"/>
        <sz val="10"/>
        <rFont val="Symbol"/>
        <family val="0"/>
        <charset val="238"/>
      </rPr>
      <t xml:space="preserve"></t>
    </r>
    <r>
      <rPr>
        <i val="true"/>
        <sz val="10"/>
        <rFont val="Arial"/>
        <family val="2"/>
        <charset val="238"/>
      </rPr>
      <t xml:space="preserve">h</t>
    </r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</si>
</sst>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000"/>
    <numFmt numFmtId="166" formatCode="General"/>
    <numFmt numFmtId="167" formatCode="#,##0.00"/>
    <numFmt numFmtId="168" formatCode="#,##0"/>
    <numFmt numFmtId="169" formatCode="#,##0.000000"/>
    <numFmt numFmtId="170" formatCode="#,##0.000"/>
  </numFmts>
  <fonts count="10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i val="true"/>
      <sz val="10"/>
      <name val="Arial"/>
      <family val="2"/>
      <charset val="238"/>
    </font>
    <font>
      <i val="true"/>
      <sz val="10"/>
      <name val="Symbol"/>
      <family val="1"/>
      <charset val="2"/>
    </font>
    <font>
      <i val="true"/>
      <sz val="8"/>
      <name val="Arial"/>
      <family val="2"/>
      <charset val="238"/>
    </font>
    <font>
      <i val="true"/>
      <sz val="10"/>
      <name val="Symbol"/>
      <family val="0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0" activeCellId="0" sqref="F6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5.55"/>
    <col collapsed="false" customWidth="true" hidden="false" outlineLevel="0" max="2" min="2" style="0" width="26.95"/>
    <col collapsed="false" customWidth="true" hidden="false" outlineLevel="0" max="3" min="3" style="0" width="7.92"/>
    <col collapsed="false" customWidth="true" hidden="false" outlineLevel="0" max="5" min="4" style="0" width="8.61"/>
  </cols>
  <sheetData>
    <row r="1" customFormat="false" ht="15" hidden="false" customHeight="false" outlineLevel="0" collapsed="false">
      <c r="A1" s="1" t="s">
        <v>0</v>
      </c>
    </row>
    <row r="3" customFormat="false" ht="12.8" hidden="false" customHeight="false" outlineLevel="0" collapsed="false">
      <c r="B3" s="2" t="s">
        <v>1</v>
      </c>
      <c r="C3" s="0" t="s">
        <v>2</v>
      </c>
    </row>
    <row r="5" customFormat="false" ht="12.8" hidden="false" customHeight="false" outlineLevel="0" collapsed="false">
      <c r="B5" s="0" t="s">
        <v>3</v>
      </c>
      <c r="C5" s="3" t="s">
        <v>4</v>
      </c>
      <c r="D5" s="0" t="n">
        <v>60</v>
      </c>
      <c r="E5" s="0" t="s">
        <v>5</v>
      </c>
    </row>
    <row r="6" customFormat="false" ht="12.8" hidden="false" customHeight="false" outlineLevel="0" collapsed="false">
      <c r="C6" s="4"/>
    </row>
    <row r="7" customFormat="false" ht="12.8" hidden="false" customHeight="false" outlineLevel="0" collapsed="false">
      <c r="C7" s="4"/>
    </row>
    <row r="8" customFormat="false" ht="12.8" hidden="false" customHeight="false" outlineLevel="0" collapsed="false">
      <c r="C8" s="4"/>
    </row>
    <row r="9" customFormat="false" ht="12.8" hidden="false" customHeight="false" outlineLevel="0" collapsed="false">
      <c r="B9" s="0" t="s">
        <v>6</v>
      </c>
      <c r="C9" s="3" t="s">
        <v>7</v>
      </c>
      <c r="D9" s="0" t="n">
        <v>100</v>
      </c>
      <c r="E9" s="0" t="s">
        <v>8</v>
      </c>
    </row>
    <row r="10" customFormat="false" ht="12.8" hidden="false" customHeight="false" outlineLevel="0" collapsed="false">
      <c r="C10" s="3"/>
    </row>
    <row r="11" customFormat="false" ht="12.8" hidden="false" customHeight="false" outlineLevel="0" collapsed="false">
      <c r="C11" s="4"/>
    </row>
    <row r="12" customFormat="false" ht="12.8" hidden="false" customHeight="false" outlineLevel="0" collapsed="false">
      <c r="C12" s="4"/>
    </row>
    <row r="13" customFormat="false" ht="12.8" hidden="false" customHeight="false" outlineLevel="0" collapsed="false">
      <c r="B13" s="0" t="s">
        <v>9</v>
      </c>
      <c r="C13" s="3" t="s">
        <v>10</v>
      </c>
      <c r="D13" s="0" t="n">
        <f aca="false">F13/100</f>
        <v>0.05</v>
      </c>
      <c r="E13" s="0" t="s">
        <v>8</v>
      </c>
      <c r="F13" s="5" t="n">
        <v>5</v>
      </c>
    </row>
    <row r="14" customFormat="false" ht="12.8" hidden="false" customHeight="false" outlineLevel="0" collapsed="false">
      <c r="C14" s="3"/>
    </row>
    <row r="17" customFormat="false" ht="12.8" hidden="false" customHeight="false" outlineLevel="0" collapsed="false">
      <c r="B17" s="0" t="s">
        <v>11</v>
      </c>
      <c r="C17" s="6" t="s">
        <v>12</v>
      </c>
      <c r="D17" s="0" t="n">
        <v>1</v>
      </c>
      <c r="E17" s="0" t="s">
        <v>13</v>
      </c>
    </row>
    <row r="21" customFormat="false" ht="12.8" hidden="false" customHeight="false" outlineLevel="0" collapsed="false">
      <c r="B21" s="0" t="s">
        <v>14</v>
      </c>
      <c r="C21" s="3" t="s">
        <v>15</v>
      </c>
      <c r="D21" s="0" t="n">
        <v>100</v>
      </c>
      <c r="E21" s="0" t="s">
        <v>16</v>
      </c>
    </row>
    <row r="22" customFormat="false" ht="12.8" hidden="false" customHeight="false" outlineLevel="0" collapsed="false">
      <c r="C22" s="3"/>
    </row>
    <row r="23" customFormat="false" ht="12.8" hidden="false" customHeight="false" outlineLevel="0" collapsed="false">
      <c r="C23" s="3"/>
    </row>
    <row r="25" customFormat="false" ht="12.8" hidden="false" customHeight="false" outlineLevel="0" collapsed="false">
      <c r="B25" s="2" t="s">
        <v>17</v>
      </c>
      <c r="C25" s="0" t="s">
        <v>18</v>
      </c>
    </row>
    <row r="27" customFormat="false" ht="12.8" hidden="false" customHeight="false" outlineLevel="0" collapsed="false">
      <c r="B27" s="0" t="s">
        <v>3</v>
      </c>
      <c r="C27" s="3" t="s">
        <v>4</v>
      </c>
      <c r="D27" s="7" t="n">
        <f aca="false">D5/3600</f>
        <v>0.0166666666666667</v>
      </c>
      <c r="E27" s="0" t="s">
        <v>19</v>
      </c>
    </row>
    <row r="28" customFormat="false" ht="12.8" hidden="false" customHeight="false" outlineLevel="0" collapsed="false">
      <c r="B28" s="0" t="s">
        <v>6</v>
      </c>
      <c r="C28" s="8" t="s">
        <v>7</v>
      </c>
      <c r="D28" s="0" t="n">
        <v>0.1</v>
      </c>
      <c r="E28" s="0" t="s">
        <v>16</v>
      </c>
    </row>
    <row r="29" customFormat="false" ht="12.8" hidden="false" customHeight="false" outlineLevel="0" collapsed="false">
      <c r="B29" s="0" t="s">
        <v>9</v>
      </c>
      <c r="C29" s="3" t="s">
        <v>10</v>
      </c>
      <c r="D29" s="9" t="n">
        <f aca="false">D13/1000</f>
        <v>5E-005</v>
      </c>
      <c r="E29" s="0" t="s">
        <v>16</v>
      </c>
    </row>
    <row r="30" customFormat="false" ht="12.8" hidden="false" customHeight="false" outlineLevel="0" collapsed="false">
      <c r="B30" s="0" t="s">
        <v>11</v>
      </c>
      <c r="C30" s="6" t="s">
        <v>12</v>
      </c>
      <c r="D30" s="0" t="n">
        <f aca="false">D17/1000000</f>
        <v>1E-006</v>
      </c>
      <c r="E30" s="0" t="s">
        <v>20</v>
      </c>
    </row>
    <row r="33" customFormat="false" ht="12.8" hidden="false" customHeight="false" outlineLevel="0" collapsed="false">
      <c r="B33" s="2" t="s">
        <v>21</v>
      </c>
      <c r="C33" s="0" t="s">
        <v>22</v>
      </c>
    </row>
    <row r="35" customFormat="false" ht="12.8" hidden="false" customHeight="false" outlineLevel="0" collapsed="false">
      <c r="B35" s="0" t="s">
        <v>23</v>
      </c>
      <c r="C35" s="3" t="s">
        <v>24</v>
      </c>
      <c r="D35" s="0" t="n">
        <f aca="false">PI()*D28^2/4</f>
        <v>0.00785398163397448</v>
      </c>
      <c r="E35" s="0" t="s">
        <v>25</v>
      </c>
    </row>
    <row r="36" customFormat="false" ht="12.8" hidden="false" customHeight="false" outlineLevel="0" collapsed="false">
      <c r="B36" s="0" t="s">
        <v>26</v>
      </c>
      <c r="C36" s="3" t="s">
        <v>27</v>
      </c>
      <c r="D36" s="10" t="n">
        <f aca="false">D27/D35</f>
        <v>2.12206590789194</v>
      </c>
      <c r="E36" s="0" t="s">
        <v>28</v>
      </c>
    </row>
    <row r="37" customFormat="false" ht="12.8" hidden="false" customHeight="false" outlineLevel="0" collapsed="false">
      <c r="B37" s="0" t="s">
        <v>29</v>
      </c>
      <c r="C37" s="3" t="s">
        <v>30</v>
      </c>
      <c r="D37" s="11" t="n">
        <f aca="false">D29/D28</f>
        <v>0.0005</v>
      </c>
    </row>
    <row r="38" customFormat="false" ht="12.8" hidden="false" customHeight="false" outlineLevel="0" collapsed="false">
      <c r="B38" s="0" t="s">
        <v>31</v>
      </c>
      <c r="C38" s="3" t="s">
        <v>32</v>
      </c>
      <c r="D38" s="12" t="n">
        <f aca="false">D36*D28/D30</f>
        <v>212206.590789194</v>
      </c>
    </row>
    <row r="39" customFormat="false" ht="12.8" hidden="false" customHeight="false" outlineLevel="0" collapsed="false">
      <c r="B39" s="0" t="s">
        <v>33</v>
      </c>
      <c r="C39" s="3" t="s">
        <v>34</v>
      </c>
      <c r="D39" s="13" t="n">
        <f aca="false">23/D38</f>
        <v>0.000108384946548848</v>
      </c>
    </row>
    <row r="40" customFormat="false" ht="12.8" hidden="false" customHeight="false" outlineLevel="0" collapsed="false">
      <c r="C40" s="3"/>
    </row>
    <row r="42" customFormat="false" ht="12.8" hidden="false" customHeight="false" outlineLevel="0" collapsed="false">
      <c r="B42" s="2" t="s">
        <v>35</v>
      </c>
      <c r="C42" s="0" t="s">
        <v>36</v>
      </c>
      <c r="D42" s="13"/>
    </row>
    <row r="43" customFormat="false" ht="12.8" hidden="false" customHeight="false" outlineLevel="0" collapsed="false">
      <c r="D43" s="14"/>
    </row>
    <row r="44" customFormat="false" ht="12.8" hidden="false" customHeight="false" outlineLevel="0" collapsed="false">
      <c r="B44" s="0" t="s">
        <v>37</v>
      </c>
      <c r="D44" s="15" t="str">
        <f aca="false">IF(D37&lt;D39,"TAK","NIE")</f>
        <v>NIE</v>
      </c>
    </row>
    <row r="45" customFormat="false" ht="12.8" hidden="false" customHeight="false" outlineLevel="0" collapsed="false">
      <c r="D45" s="16"/>
    </row>
    <row r="46" customFormat="false" ht="12.8" hidden="false" customHeight="false" outlineLevel="0" collapsed="false">
      <c r="B46" s="2" t="s">
        <v>38</v>
      </c>
      <c r="C46" s="0" t="s">
        <v>39</v>
      </c>
      <c r="D46" s="16"/>
    </row>
    <row r="47" customFormat="false" ht="12.8" hidden="false" customHeight="false" outlineLevel="0" collapsed="false">
      <c r="D47" s="16"/>
    </row>
    <row r="48" customFormat="false" ht="12.8" hidden="false" customHeight="false" outlineLevel="0" collapsed="false">
      <c r="C48" s="0" t="s">
        <v>40</v>
      </c>
    </row>
    <row r="50" customFormat="false" ht="12.8" hidden="false" customHeight="false" outlineLevel="0" collapsed="false">
      <c r="B50" s="0" t="s">
        <v>41</v>
      </c>
      <c r="C50" s="17" t="s">
        <v>42</v>
      </c>
      <c r="D50" s="0" t="n">
        <f aca="false">(-2*LOG(5.74/D$38^0.9 + D$37/3.7))^-2</f>
        <v>0.0188343937096431</v>
      </c>
    </row>
    <row r="51" customFormat="false" ht="12.8" hidden="false" customHeight="false" outlineLevel="0" collapsed="false">
      <c r="C51" s="3"/>
    </row>
    <row r="53" customFormat="false" ht="12.8" hidden="false" customHeight="false" outlineLevel="0" collapsed="false">
      <c r="B53" s="2" t="s">
        <v>43</v>
      </c>
      <c r="C53" s="0" t="s">
        <v>44</v>
      </c>
    </row>
    <row r="55" customFormat="false" ht="13.4" hidden="false" customHeight="false" outlineLevel="0" collapsed="false">
      <c r="B55" s="0" t="s">
        <v>45</v>
      </c>
      <c r="C55" s="17" t="s">
        <v>46</v>
      </c>
      <c r="D55" s="18" t="n">
        <f aca="false">D50*D21/D28*D36^2/2/9.81</f>
        <v>4.3228521097448</v>
      </c>
      <c r="E55" s="0" t="s">
        <v>16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&amp;CStrona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2020-06-27T07:56:40Z</dcterms:created>
  <dc:creator/>
  <dc:description/>
  <dc:language>pl-PL</dc:language>
  <cp:lastModifiedBy/>
  <dcterms:modified xsi:type="dcterms:W3CDTF">2020-06-29T17:48:26Z</dcterms:modified>
  <cp:revision>8</cp:revision>
  <dc:subject/>
  <dc:title/>
</cp:coreProperties>
</file>